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8_{A34BF4A4-8D21-409C-BD3D-766D97A953B3}"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<sst xmlns="http://schemas.openxmlformats.org/spreadsheetml/2006/main" count="570" uniqueCount="266">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</sst>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3" sqref="A13:L13"/>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87</v>
      </c>
      <c r="B10" s="140"/>
      <c r="C10" s="140"/>
      <c r="D10" s="136" t="str">
        <f>VLOOKUP(A10,vacantes,2,0)</f>
        <v>Gerente 1</v>
      </c>
      <c r="E10" s="136"/>
      <c r="F10" s="136"/>
      <c r="G10" s="173" t="str">
        <f>VLOOKUP(A10,vacantes,3,0)</f>
        <v>Gerente técnico/a en el ámbito de la consultoría económico-financiera</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20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15 años de experiencia global en el sector de la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10 años de experiencia en la gestión de proyectos relacionados con el puesto.</v>
      </c>
      <c r="C21" s="104"/>
      <c r="D21" s="104"/>
      <c r="E21" s="104"/>
      <c r="F21" s="104"/>
      <c r="G21" s="104"/>
      <c r="H21" s="104"/>
      <c r="I21" s="58"/>
      <c r="J21" s="87"/>
      <c r="K21" s="87"/>
      <c r="L21" s="88"/>
    </row>
    <row r="22" spans="1:12" s="2" customFormat="1" ht="60" customHeight="1" thickBot="1" x14ac:dyDescent="0.3">
      <c r="A22" s="50" t="s">
        <v>40</v>
      </c>
      <c r="B22" s="104" t="str">
        <f>VLOOKUP(A10,vacantes,9,0)</f>
        <v>Al menos 5 años de experiencia en la gestión de proyectos en ámbito portuario.</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49.8" customHeight="1" thickBot="1" x14ac:dyDescent="0.3">
      <c r="A24" s="89" t="str">
        <f>VLOOKUP(A10,vacantes,10,0)</f>
        <v xml:space="preserve">Experiencia en proyectos internacionales: al menos 2 proyectos
</v>
      </c>
      <c r="B24" s="90"/>
      <c r="C24" s="90"/>
      <c r="D24" s="90"/>
      <c r="E24" s="90"/>
      <c r="F24" s="90"/>
      <c r="G24" s="90"/>
      <c r="H24" s="91"/>
      <c r="I24" s="58"/>
      <c r="J24" s="87"/>
      <c r="K24" s="87"/>
      <c r="L24" s="88"/>
    </row>
    <row r="25" spans="1:12" s="2" customFormat="1" ht="49.8" customHeight="1" thickBot="1" x14ac:dyDescent="0.3">
      <c r="A25" s="89" t="str">
        <f>VLOOKUP(A10,vacantes,11,0)</f>
        <v>Experiencia en todos los modos de transporte: al menos un proyecto en cada modo de transporte (terrestre, aéreo, portuario)</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rqHUH7ESsM8iEdZSERe553n8r06QhhYkXbTpofjnPV4/gA2P0CdyaMpRecE6m9tR//vW1um+I5tO2um9o0DB7g==" saltValue="6dBvR28JD4Wi4L7tqdhS+A=="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2023-12-19T08:25:30Z</dcterms:modified>
</cp:coreProperties>
</file>